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2" windowHeight="12588"/>
  </bookViews>
  <sheets>
    <sheet name="FY 18 Impact Fees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G45" i="1" l="1"/>
  <c r="F45" i="1"/>
  <c r="G43" i="1"/>
  <c r="F43" i="1"/>
  <c r="G41" i="1"/>
  <c r="F41" i="1"/>
  <c r="G39" i="1"/>
  <c r="F39" i="1"/>
  <c r="G37" i="1"/>
  <c r="F37" i="1"/>
  <c r="G35" i="1"/>
  <c r="F35" i="1"/>
  <c r="G33" i="1"/>
  <c r="F33" i="1"/>
  <c r="G31" i="1"/>
  <c r="F31" i="1"/>
  <c r="G29" i="1"/>
  <c r="F29" i="1"/>
  <c r="G27" i="1"/>
  <c r="F27" i="1"/>
  <c r="G25" i="1"/>
  <c r="F25" i="1"/>
  <c r="G23" i="1"/>
  <c r="F23" i="1"/>
  <c r="D17" i="1"/>
  <c r="C17" i="1"/>
  <c r="B17" i="1"/>
</calcChain>
</file>

<file path=xl/sharedStrings.xml><?xml version="1.0" encoding="utf-8"?>
<sst xmlns="http://schemas.openxmlformats.org/spreadsheetml/2006/main" count="40" uniqueCount="35">
  <si>
    <t>QUEEN ANNE'S COUNTY</t>
  </si>
  <si>
    <t>FY 2018 IMPACT FEE REVISION</t>
  </si>
  <si>
    <t>FY 2017 July 1, 2017 - June 30, 2018</t>
  </si>
  <si>
    <t>June 2012 - Index</t>
  </si>
  <si>
    <t>June 2013 - Index</t>
  </si>
  <si>
    <t>June 2014 - Index</t>
  </si>
  <si>
    <t>June 2015 - Index</t>
  </si>
  <si>
    <t>June 2016 - Index</t>
  </si>
  <si>
    <t>June 2017 - Index</t>
  </si>
  <si>
    <t>INCREASE FACTOR</t>
  </si>
  <si>
    <t xml:space="preserve">Public </t>
  </si>
  <si>
    <t xml:space="preserve"> </t>
  </si>
  <si>
    <t>Schools</t>
  </si>
  <si>
    <t>Fire</t>
  </si>
  <si>
    <t>Parks &amp; Rec</t>
  </si>
  <si>
    <t>Total</t>
  </si>
  <si>
    <t>(per sq ft)</t>
  </si>
  <si>
    <t>Residential</t>
  </si>
  <si>
    <t>Total Impact Fee</t>
  </si>
  <si>
    <t>Reduction</t>
  </si>
  <si>
    <t>Inside Growth Area = 50%</t>
  </si>
  <si>
    <t>Outside Growth Area = 25%</t>
  </si>
  <si>
    <t>NON RESIDENTIAL</t>
  </si>
  <si>
    <t>Comm/Shop Ctr 50,000 sf or less</t>
  </si>
  <si>
    <t>Comm/Shop Ctr 50,001-100,000 sf</t>
  </si>
  <si>
    <t>Comm/Shop Ctr 100,001-200,000 sf</t>
  </si>
  <si>
    <t>Comm/Shop Ctr over 200,000 sf</t>
  </si>
  <si>
    <t>Office 25,000 sf or less</t>
  </si>
  <si>
    <t>Office 25,001-50,000 sf</t>
  </si>
  <si>
    <t>Office 50,001-100,000 sf</t>
  </si>
  <si>
    <t>Office over 100,000 sf</t>
  </si>
  <si>
    <t xml:space="preserve">Business Park </t>
  </si>
  <si>
    <t>Light Industrial</t>
  </si>
  <si>
    <t xml:space="preserve">Warehousing </t>
  </si>
  <si>
    <t>Institutional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</si>
</sst>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[$-409]mmmm\ d\,\ yyyy;@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9">
    <xf numFmtId="0" fontId="0" fillId="0" borderId="0" xfId="0"/>
    <xf numFmtId="0" fontId="4" fillId="0" borderId="0" xfId="0" applyFont="1"/>
    <xf numFmtId="0" fontId="5" fillId="0" borderId="0" xfId="0" applyFont="1"/>
    <xf numFmtId="164" fontId="5" fillId="0" borderId="0" xfId="0" applyNumberFormat="1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5" fillId="0" borderId="5" xfId="0" applyFont="1" applyBorder="1"/>
    <xf numFmtId="0" fontId="0" fillId="0" borderId="6" xfId="0" applyBorder="1"/>
    <xf numFmtId="0" fontId="0" fillId="0" borderId="0" xfId="0" applyAlignment="1">
      <alignment horizontal="center"/>
    </xf>
    <xf numFmtId="0" fontId="4" fillId="0" borderId="7" xfId="0" applyFont="1" applyBorder="1" applyAlignment="1"/>
    <xf numFmtId="44" fontId="4" fillId="0" borderId="8" xfId="1" applyFont="1" applyBorder="1" applyAlignment="1"/>
    <xf numFmtId="44" fontId="4" fillId="0" borderId="9" xfId="1" applyFont="1" applyBorder="1" applyAlignment="1"/>
    <xf numFmtId="0" fontId="4" fillId="0" borderId="0" xfId="0" applyFont="1" applyAlignment="1"/>
    <xf numFmtId="0" fontId="4" fillId="0" borderId="0" xfId="0" applyFont="1" applyBorder="1" applyAlignment="1"/>
    <xf numFmtId="44" fontId="4" fillId="0" borderId="0" xfId="1" applyFont="1" applyBorder="1" applyAlignment="1"/>
    <xf numFmtId="0" fontId="5" fillId="0" borderId="0" xfId="0" applyFont="1" applyAlignment="1"/>
    <xf numFmtId="44" fontId="0" fillId="0" borderId="0" xfId="1" applyFont="1"/>
    <xf numFmtId="44" fontId="0" fillId="0" borderId="0" xfId="0" applyNumberFormat="1"/>
    <xf numFmtId="44" fontId="5" fillId="0" borderId="0" xfId="1" applyFont="1"/>
    <xf numFmtId="0" fontId="5" fillId="0" borderId="0" xfId="0" applyFont="1" applyAlignment="1">
      <alignment wrapText="1"/>
    </xf>
    <xf numFmtId="0" fontId="2" fillId="0" borderId="0" xfId="0" applyFont="1" applyAlignment="1"/>
    <xf numFmtId="0" fontId="3" fillId="0" borderId="0" xfId="0" applyFont="1" applyAlignment="1"/>
    <xf numFmtId="0" fontId="4" fillId="0" borderId="0" xfId="0" applyFont="1" applyAlignment="1"/>
    <xf numFmtId="0" fontId="0" fillId="0" borderId="0" xfId="0" applyAlignment="1"/>
    <xf numFmtId="44" fontId="4" fillId="0" borderId="0" xfId="1" applyFont="1" applyBorder="1" applyAlignment="1">
      <alignment wrapText="1"/>
    </xf>
    <xf numFmtId="0" fontId="0" fillId="0" borderId="0" xfId="0" applyAlignment="1">
      <alignment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"/>
  <sheetViews>
    <sheetView tabSelected="1" workbookViewId="0">
      <selection activeCell="F10" sqref="F10"/>
    </sheetView>
  </sheetViews>
  <sheetFormatPr defaultRowHeight="14.4" x14ac:dyDescent="0.3"/>
  <cols>
    <col min="1" max="1" width="18.44140625" customWidth="1"/>
    <col min="2" max="2" width="9.88671875" customWidth="1"/>
    <col min="3" max="4" width="10.6640625" customWidth="1"/>
    <col min="5" max="5" width="11.6640625" customWidth="1"/>
    <col min="6" max="6" width="12.33203125" customWidth="1"/>
    <col min="7" max="7" width="15.6640625" customWidth="1"/>
  </cols>
  <sheetData>
    <row r="1" spans="1:7" ht="15.75" x14ac:dyDescent="0.25">
      <c r="A1" s="23" t="s">
        <v>0</v>
      </c>
      <c r="B1" s="24"/>
      <c r="C1" s="24"/>
    </row>
    <row r="2" spans="1:7" ht="15.75" x14ac:dyDescent="0.25">
      <c r="A2" s="23" t="s">
        <v>1</v>
      </c>
      <c r="B2" s="24"/>
      <c r="C2" s="24"/>
    </row>
    <row r="4" spans="1:7" ht="15" x14ac:dyDescent="0.25">
      <c r="A4" s="25" t="s">
        <v>2</v>
      </c>
      <c r="B4" s="26"/>
      <c r="C4" s="26"/>
      <c r="D4" s="1"/>
      <c r="E4" s="1"/>
      <c r="F4" s="1"/>
      <c r="G4" s="1"/>
    </row>
    <row r="5" spans="1:7" ht="15" x14ac:dyDescent="0.25">
      <c r="A5" t="s">
        <v>3</v>
      </c>
      <c r="B5">
        <v>9291</v>
      </c>
    </row>
    <row r="6" spans="1:7" ht="15" x14ac:dyDescent="0.25">
      <c r="A6" t="s">
        <v>4</v>
      </c>
      <c r="B6">
        <v>9542</v>
      </c>
    </row>
    <row r="7" spans="1:7" ht="15" x14ac:dyDescent="0.25">
      <c r="A7" t="s">
        <v>5</v>
      </c>
      <c r="B7">
        <v>9800</v>
      </c>
    </row>
    <row r="8" spans="1:7" ht="15" x14ac:dyDescent="0.25">
      <c r="A8" s="2" t="s">
        <v>6</v>
      </c>
      <c r="B8">
        <v>10039</v>
      </c>
    </row>
    <row r="9" spans="1:7" ht="15" x14ac:dyDescent="0.25">
      <c r="A9" s="3" t="s">
        <v>7</v>
      </c>
      <c r="B9">
        <v>10337</v>
      </c>
    </row>
    <row r="10" spans="1:7" ht="15" x14ac:dyDescent="0.25">
      <c r="A10" s="3" t="s">
        <v>8</v>
      </c>
      <c r="B10">
        <v>10702</v>
      </c>
    </row>
    <row r="11" spans="1:7" ht="15" x14ac:dyDescent="0.25">
      <c r="A11" t="s">
        <v>9</v>
      </c>
      <c r="B11" s="2">
        <v>1.0349999999999999</v>
      </c>
    </row>
    <row r="13" spans="1:7" ht="15" x14ac:dyDescent="0.25">
      <c r="A13" s="4"/>
      <c r="B13" s="5" t="s">
        <v>10</v>
      </c>
      <c r="C13" s="5" t="s">
        <v>11</v>
      </c>
      <c r="D13" s="5"/>
      <c r="E13" s="6"/>
      <c r="F13" t="s">
        <v>11</v>
      </c>
    </row>
    <row r="14" spans="1:7" ht="15" x14ac:dyDescent="0.25">
      <c r="A14" s="7"/>
      <c r="B14" s="8" t="s">
        <v>12</v>
      </c>
      <c r="C14" s="8" t="s">
        <v>13</v>
      </c>
      <c r="D14" s="9" t="s">
        <v>14</v>
      </c>
      <c r="E14" s="10" t="s">
        <v>15</v>
      </c>
      <c r="F14" s="11"/>
      <c r="G14" s="11"/>
    </row>
    <row r="15" spans="1:7" ht="15" x14ac:dyDescent="0.25">
      <c r="A15" s="7"/>
      <c r="B15" s="8" t="s">
        <v>16</v>
      </c>
      <c r="C15" s="8" t="s">
        <v>16</v>
      </c>
      <c r="D15" s="8" t="s">
        <v>16</v>
      </c>
      <c r="E15" s="10" t="s">
        <v>16</v>
      </c>
    </row>
    <row r="16" spans="1:7" ht="15" x14ac:dyDescent="0.25">
      <c r="A16" s="7"/>
      <c r="B16" s="8"/>
      <c r="C16" s="8"/>
      <c r="D16" s="8"/>
      <c r="E16" s="10"/>
    </row>
    <row r="17" spans="1:7" ht="15" x14ac:dyDescent="0.25">
      <c r="A17" s="12" t="s">
        <v>17</v>
      </c>
      <c r="B17" s="13">
        <f>4.18*B11</f>
        <v>4.3262999999999998</v>
      </c>
      <c r="C17" s="13">
        <f>0.47*B11</f>
        <v>0.48644999999999994</v>
      </c>
      <c r="D17" s="13">
        <f>0.45*B11</f>
        <v>0.46575</v>
      </c>
      <c r="E17" s="14">
        <v>5.29</v>
      </c>
      <c r="F17" s="15"/>
      <c r="G17" s="15"/>
    </row>
    <row r="18" spans="1:7" ht="15" x14ac:dyDescent="0.25">
      <c r="A18" s="16"/>
      <c r="B18" s="17"/>
      <c r="C18" s="17"/>
      <c r="D18" s="17"/>
      <c r="E18" s="17"/>
      <c r="F18" s="15"/>
      <c r="G18" s="15"/>
    </row>
    <row r="19" spans="1:7" x14ac:dyDescent="0.3">
      <c r="A19" s="16"/>
      <c r="B19" s="17"/>
      <c r="C19" s="17"/>
      <c r="D19" s="17"/>
      <c r="E19" s="27" t="s">
        <v>18</v>
      </c>
      <c r="F19" s="18" t="s">
        <v>19</v>
      </c>
      <c r="G19" s="18" t="s">
        <v>19</v>
      </c>
    </row>
    <row r="20" spans="1:7" x14ac:dyDescent="0.3">
      <c r="E20" s="28"/>
      <c r="F20" s="22" t="s">
        <v>20</v>
      </c>
      <c r="G20" s="22" t="s">
        <v>21</v>
      </c>
    </row>
    <row r="21" spans="1:7" x14ac:dyDescent="0.3">
      <c r="A21" s="1" t="s">
        <v>22</v>
      </c>
      <c r="E21" s="28"/>
      <c r="F21" s="22"/>
      <c r="G21" s="22"/>
    </row>
    <row r="23" spans="1:7" ht="15" x14ac:dyDescent="0.25">
      <c r="A23" t="s">
        <v>23</v>
      </c>
      <c r="E23" s="19">
        <v>1.7</v>
      </c>
      <c r="F23" s="20">
        <f>E23*0.5</f>
        <v>0.85</v>
      </c>
      <c r="G23" s="20">
        <f>E23*0.75</f>
        <v>1.2749999999999999</v>
      </c>
    </row>
    <row r="24" spans="1:7" ht="15" x14ac:dyDescent="0.25">
      <c r="E24" s="19"/>
      <c r="F24" s="20"/>
      <c r="G24" s="20"/>
    </row>
    <row r="25" spans="1:7" ht="15" x14ac:dyDescent="0.25">
      <c r="A25" t="s">
        <v>24</v>
      </c>
      <c r="E25" s="19">
        <v>1.46</v>
      </c>
      <c r="F25" s="20">
        <f t="shared" ref="F25:F45" si="0">E25*0.5</f>
        <v>0.73</v>
      </c>
      <c r="G25" s="20">
        <f t="shared" ref="G25:G45" si="1">E25*0.75</f>
        <v>1.095</v>
      </c>
    </row>
    <row r="26" spans="1:7" ht="15" x14ac:dyDescent="0.25">
      <c r="E26" s="19"/>
      <c r="F26" s="20"/>
      <c r="G26" s="20"/>
    </row>
    <row r="27" spans="1:7" x14ac:dyDescent="0.3">
      <c r="A27" t="s">
        <v>25</v>
      </c>
      <c r="E27" s="19">
        <v>1.31</v>
      </c>
      <c r="F27" s="20">
        <f t="shared" si="0"/>
        <v>0.65500000000000003</v>
      </c>
      <c r="G27" s="20">
        <f t="shared" si="1"/>
        <v>0.98250000000000004</v>
      </c>
    </row>
    <row r="28" spans="1:7" x14ac:dyDescent="0.3">
      <c r="E28" s="19"/>
      <c r="F28" s="20"/>
      <c r="G28" s="20"/>
    </row>
    <row r="29" spans="1:7" x14ac:dyDescent="0.3">
      <c r="A29" t="s">
        <v>26</v>
      </c>
      <c r="E29" s="21">
        <v>1.17</v>
      </c>
      <c r="F29" s="20">
        <f t="shared" si="0"/>
        <v>0.58499999999999996</v>
      </c>
      <c r="G29" s="20">
        <f t="shared" si="1"/>
        <v>0.87749999999999995</v>
      </c>
    </row>
    <row r="30" spans="1:7" x14ac:dyDescent="0.3">
      <c r="E30" s="19"/>
      <c r="F30" s="20"/>
      <c r="G30" s="20"/>
    </row>
    <row r="31" spans="1:7" x14ac:dyDescent="0.3">
      <c r="A31" t="s">
        <v>27</v>
      </c>
      <c r="E31" s="19">
        <v>2.36</v>
      </c>
      <c r="F31" s="20">
        <f t="shared" si="0"/>
        <v>1.18</v>
      </c>
      <c r="G31" s="20">
        <f t="shared" si="1"/>
        <v>1.77</v>
      </c>
    </row>
    <row r="32" spans="1:7" x14ac:dyDescent="0.3">
      <c r="E32" s="19"/>
      <c r="F32" s="20"/>
      <c r="G32" s="20"/>
    </row>
    <row r="33" spans="1:7" x14ac:dyDescent="0.3">
      <c r="A33" t="s">
        <v>28</v>
      </c>
      <c r="E33" s="19">
        <v>2.23</v>
      </c>
      <c r="F33" s="20">
        <f t="shared" si="0"/>
        <v>1.115</v>
      </c>
      <c r="G33" s="20">
        <f t="shared" si="1"/>
        <v>1.6724999999999999</v>
      </c>
    </row>
    <row r="34" spans="1:7" x14ac:dyDescent="0.3">
      <c r="E34" s="19"/>
      <c r="F34" s="20"/>
      <c r="G34" s="20"/>
    </row>
    <row r="35" spans="1:7" x14ac:dyDescent="0.3">
      <c r="A35" t="s">
        <v>29</v>
      </c>
      <c r="E35" s="19">
        <v>2.1</v>
      </c>
      <c r="F35" s="20">
        <f t="shared" si="0"/>
        <v>1.05</v>
      </c>
      <c r="G35" s="20">
        <f t="shared" si="1"/>
        <v>1.5750000000000002</v>
      </c>
    </row>
    <row r="36" spans="1:7" x14ac:dyDescent="0.3">
      <c r="E36" s="19"/>
      <c r="F36" s="20"/>
      <c r="G36" s="20"/>
    </row>
    <row r="37" spans="1:7" x14ac:dyDescent="0.3">
      <c r="A37" t="s">
        <v>30</v>
      </c>
      <c r="E37" s="19">
        <v>1.98</v>
      </c>
      <c r="F37" s="20">
        <f t="shared" si="0"/>
        <v>0.99</v>
      </c>
      <c r="G37" s="20">
        <f t="shared" si="1"/>
        <v>1.4849999999999999</v>
      </c>
    </row>
    <row r="38" spans="1:7" x14ac:dyDescent="0.3">
      <c r="E38" s="19"/>
      <c r="F38" s="20"/>
      <c r="G38" s="20"/>
    </row>
    <row r="39" spans="1:7" x14ac:dyDescent="0.3">
      <c r="A39" t="s">
        <v>31</v>
      </c>
      <c r="E39" s="19">
        <v>1.83</v>
      </c>
      <c r="F39" s="20">
        <f t="shared" si="0"/>
        <v>0.91500000000000004</v>
      </c>
      <c r="G39" s="20">
        <f t="shared" si="1"/>
        <v>1.3725000000000001</v>
      </c>
    </row>
    <row r="40" spans="1:7" x14ac:dyDescent="0.3">
      <c r="E40" s="19"/>
      <c r="F40" s="20"/>
      <c r="G40" s="20"/>
    </row>
    <row r="41" spans="1:7" x14ac:dyDescent="0.3">
      <c r="A41" t="s">
        <v>32</v>
      </c>
      <c r="E41" s="19">
        <v>1.35</v>
      </c>
      <c r="F41" s="20">
        <f t="shared" si="0"/>
        <v>0.67500000000000004</v>
      </c>
      <c r="G41" s="20">
        <f t="shared" si="1"/>
        <v>1.0125000000000002</v>
      </c>
    </row>
    <row r="42" spans="1:7" x14ac:dyDescent="0.3">
      <c r="E42" s="19"/>
      <c r="F42" s="20"/>
      <c r="G42" s="20"/>
    </row>
    <row r="43" spans="1:7" x14ac:dyDescent="0.3">
      <c r="A43" t="s">
        <v>33</v>
      </c>
      <c r="E43" s="19">
        <v>0.76</v>
      </c>
      <c r="F43" s="20">
        <f t="shared" si="0"/>
        <v>0.38</v>
      </c>
      <c r="G43" s="20">
        <f t="shared" si="1"/>
        <v>0.57000000000000006</v>
      </c>
    </row>
    <row r="44" spans="1:7" x14ac:dyDescent="0.3">
      <c r="E44" s="19"/>
      <c r="F44" s="20"/>
      <c r="G44" s="20"/>
    </row>
    <row r="45" spans="1:7" x14ac:dyDescent="0.3">
      <c r="A45" t="s">
        <v>34</v>
      </c>
      <c r="E45" s="19">
        <v>0.46</v>
      </c>
      <c r="F45" s="20">
        <f t="shared" si="0"/>
        <v>0.23</v>
      </c>
      <c r="G45" s="20">
        <f t="shared" si="1"/>
        <v>0.34500000000000003</v>
      </c>
    </row>
  </sheetData>
  <mergeCells count="6">
    <mergeCell ref="G20:G21"/>
    <mergeCell ref="A1:C1"/>
    <mergeCell ref="A2:C2"/>
    <mergeCell ref="A4:C4"/>
    <mergeCell ref="E19:E21"/>
    <mergeCell ref="F20:F2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FY 18 Impact Fees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 Cohoon</dc:creator>
  <cp:lastModifiedBy>Vivian Swinson</cp:lastModifiedBy>
  <cp:lastPrinted>2017-06-08T16:53:20Z</cp:lastPrinted>
  <dcterms:created xsi:type="dcterms:W3CDTF">2017-06-07T14:48:40Z</dcterms:created>
  <dcterms:modified xsi:type="dcterms:W3CDTF">2017-06-08T16:54:03Z</dcterms:modified>
</cp:coreProperties>
</file>